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"/>
    </mc:Choice>
  </mc:AlternateContent>
  <bookViews>
    <workbookView xWindow="120" yWindow="72" windowWidth="1909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4" i="1" l="1"/>
  <c r="D14" i="1"/>
  <c r="E14" i="1"/>
  <c r="C14" i="1"/>
  <c r="F15" i="1"/>
  <c r="E12" i="1" l="1"/>
  <c r="C5" i="1" l="1"/>
  <c r="D29" i="1" l="1"/>
  <c r="E29" i="1"/>
  <c r="F23" i="1"/>
  <c r="F17" i="1" l="1"/>
  <c r="F18" i="1"/>
  <c r="F34" i="1"/>
  <c r="F33" i="1" s="1"/>
  <c r="F20" i="1"/>
  <c r="F21" i="1"/>
  <c r="F13" i="1"/>
  <c r="F12" i="1" s="1"/>
  <c r="F26" i="1"/>
  <c r="F31" i="1"/>
  <c r="F32" i="1"/>
  <c r="F30" i="1"/>
  <c r="F28" i="1"/>
  <c r="F27" i="1" s="1"/>
  <c r="F6" i="1"/>
  <c r="F5" i="1" s="1"/>
  <c r="F11" i="1"/>
  <c r="E10" i="1"/>
  <c r="E5" i="1"/>
  <c r="E27" i="1"/>
  <c r="E24" i="1"/>
  <c r="E19" i="1"/>
  <c r="F19" i="1" s="1"/>
  <c r="E33" i="1"/>
  <c r="E16" i="1"/>
  <c r="F9" i="1"/>
  <c r="F8" i="1"/>
  <c r="D5" i="1"/>
  <c r="D16" i="1"/>
  <c r="D22" i="1"/>
  <c r="D7" i="1"/>
  <c r="D10" i="1"/>
  <c r="D27" i="1"/>
  <c r="D24" i="1"/>
  <c r="D12" i="1"/>
  <c r="D19" i="1"/>
  <c r="D33" i="1"/>
  <c r="E22" i="1"/>
  <c r="E7" i="1"/>
  <c r="C7" i="1"/>
  <c r="C10" i="1"/>
  <c r="C12" i="1"/>
  <c r="C16" i="1"/>
  <c r="C19" i="1"/>
  <c r="C22" i="1"/>
  <c r="C24" i="1"/>
  <c r="C27" i="1"/>
  <c r="C29" i="1"/>
  <c r="F29" i="1" s="1"/>
  <c r="C33" i="1"/>
  <c r="C4" i="1" l="1"/>
  <c r="F24" i="1"/>
  <c r="D4" i="1"/>
  <c r="E4" i="1"/>
  <c r="F10" i="1"/>
  <c r="F16" i="1"/>
  <c r="F7" i="1"/>
  <c r="F22" i="1"/>
  <c r="F4" i="1" l="1"/>
</calcChain>
</file>

<file path=xl/sharedStrings.xml><?xml version="1.0" encoding="utf-8"?>
<sst xmlns="http://schemas.openxmlformats.org/spreadsheetml/2006/main" count="62" uniqueCount="62">
  <si>
    <t>Наименование</t>
  </si>
  <si>
    <t>ЦСР</t>
  </si>
  <si>
    <t>Исполнено</t>
  </si>
  <si>
    <t>ВСЕГО РАСХОДОВ</t>
  </si>
  <si>
    <t xml:space="preserve">01 1 </t>
  </si>
  <si>
    <t>(рублей)</t>
  </si>
  <si>
    <t>04 1</t>
  </si>
  <si>
    <t>% исполнения</t>
  </si>
  <si>
    <t xml:space="preserve">Муниципальная программа "Развитие культуры в муниципальном образовании «поселок Золотухино» </t>
  </si>
  <si>
    <t xml:space="preserve">Подпрограмма «Искусство»  </t>
  </si>
  <si>
    <t>Муниципальная программа «Социальная поддержка граждан»</t>
  </si>
  <si>
    <t xml:space="preserve">Подпрограмма «Формирование доступной среды жизнедеятельности для лиц с ограниченными возможностями здоровья и других маломобильных групп населения в «поселке Золотухино» </t>
  </si>
  <si>
    <t xml:space="preserve">Подпрограмма «Развитие мер социальной поддержки отдельных категорий граждан» </t>
  </si>
  <si>
    <t>Муниципальная программа «Управление муниципальным имуществом и земельными ресурсами»</t>
  </si>
  <si>
    <t xml:space="preserve">Подпрограмма «Повышение эффективности управления муниципальным имуществом и земельными ресурсами» </t>
  </si>
  <si>
    <t>Муниципальная программа «Энергосбережение и повышение энергетической эффективности в муниципальном образовании «поселок Золотухино»</t>
  </si>
  <si>
    <t xml:space="preserve">Подпрограмма «Энергосбережение в муниципальном образовании» </t>
  </si>
  <si>
    <t>Муниципальная программа «Обеспечение доступным и комфортным жильем и коммунальными услугами граждан в муниципальном образовании «поселок Золотухино»</t>
  </si>
  <si>
    <t xml:space="preserve">Подпрограмма «Обеспечение качественными услугами ЖКХ населения муниципального образования «поселок Золотухино» </t>
  </si>
  <si>
    <t xml:space="preserve">Подпрограмма «Создание условий для обеспечения доступным и комфортным жильем граждан в муниципальном образовании» </t>
  </si>
  <si>
    <t>Муниципальная программа «Повышение эффективности работы с молодежью, организация отдыха детей и молодежи, развитие физической культуры и спорта»</t>
  </si>
  <si>
    <t xml:space="preserve">Подпрограмма «Развитие физической культуры и спорта в муниципальном образовании «поселок Золотухино» </t>
  </si>
  <si>
    <t xml:space="preserve">Подпрограмма «Оздоровление и отдых детей» </t>
  </si>
  <si>
    <t>Муниципальная программа "Развитие муниципальной службы в администрации поселка Золотухино"</t>
  </si>
  <si>
    <t xml:space="preserve">Подпрограмма "Реализация мероприятий, направленных на развитие муниципальной службы в Администрации поселка Золотухино» </t>
  </si>
  <si>
    <t>Муниципальная программа «Развитие сети автомобильных дорог и безопасности дорожного движения в  муниципальном образовании «поселок Золотухино»</t>
  </si>
  <si>
    <t xml:space="preserve">Подпрограмма «Развитие сети автомобильных дорог в муниципальном образовании" </t>
  </si>
  <si>
    <t>Подпрограмма «Повышение безопасности дорожного движения в муниципальном образовании «поселок Золотухино»</t>
  </si>
  <si>
    <t>Муниципальная программа «Профилактика преступлений и иных правонарушений в поселке Золотухино»</t>
  </si>
  <si>
    <t xml:space="preserve">Подпрограмма «Обеспечение правопорядка на территории муниципального образования» 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</si>
  <si>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объектах»</t>
  </si>
  <si>
    <t>02 1</t>
  </si>
  <si>
    <t>02 2</t>
  </si>
  <si>
    <t>05 1</t>
  </si>
  <si>
    <t>07 1</t>
  </si>
  <si>
    <t>07 2</t>
  </si>
  <si>
    <t>08 1</t>
  </si>
  <si>
    <t>08 2</t>
  </si>
  <si>
    <t>09 1</t>
  </si>
  <si>
    <t>11 1</t>
  </si>
  <si>
    <t>11 2</t>
  </si>
  <si>
    <t>12 1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</si>
  <si>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</si>
  <si>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13 1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</si>
  <si>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Золотухино»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</si>
  <si>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13 2</t>
  </si>
  <si>
    <t>Подпрограмма «Терроризм и экстремизм» муниципальной 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</si>
  <si>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13 3</t>
  </si>
  <si>
    <t>14 1</t>
  </si>
  <si>
    <t>Профинанси-ровано</t>
  </si>
  <si>
    <t>Муниципальная программа «Формирование современной городской среды в поселке Золотухино на 2018-2024 годы»</t>
  </si>
  <si>
    <t>Подпрограмма «Формирование современной городской среды в поселке Золотухино на 2018-2024 годы» муниципальной программы «Формирование современной городской среды в поселке Золотухино на 2018-2024 годы»</t>
  </si>
  <si>
    <t>01</t>
  </si>
  <si>
    <t>02</t>
  </si>
  <si>
    <t>04</t>
  </si>
  <si>
    <t>05</t>
  </si>
  <si>
    <t>06</t>
  </si>
  <si>
    <t>06 1</t>
  </si>
  <si>
    <t>Муниципальная программа «Охрана окружающей среды в муниципальном образовании «поселок Золотухино» Золотухинского района Курской области»</t>
  </si>
  <si>
    <t>Подпрограмма «Экология и чистая вода в муниципальном образовании «поселок Золотухино» Золотухинского района Курской области» муниципальной программы «Охрана окружающей среды в муниципальном образовании «поселок Золотухино» Золотухинского района Курской области»</t>
  </si>
  <si>
    <t xml:space="preserve">                            Исполнение муниципальных программ поселка Золотухино за период  с 01.01.2021 года по 30.06.2021 года</t>
  </si>
  <si>
    <t>Лимиты бюджетных обязательств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</si>
</sst>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10" fontId="0" fillId="0" borderId="0" xfId="0" applyNumberFormat="1"/>
    <xf numFmtId="0" fontId="1" fillId="0" borderId="0" xfId="0" applyFont="1"/>
    <xf numFmtId="2" fontId="1" fillId="0" borderId="0" xfId="0" applyNumberFormat="1" applyFont="1"/>
    <xf numFmtId="10" fontId="1" fillId="0" borderId="0" xfId="0" applyNumberFormat="1" applyFont="1"/>
    <xf numFmtId="2" fontId="1" fillId="0" borderId="1" xfId="0" applyNumberFormat="1" applyFont="1" applyBorder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2" fontId="3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1" fillId="0" borderId="2" xfId="0" applyNumberFormat="1" applyFont="1" applyFill="1" applyBorder="1"/>
    <xf numFmtId="0" fontId="0" fillId="0" borderId="0" xfId="0" applyBorder="1"/>
    <xf numFmtId="0" fontId="4" fillId="0" borderId="1" xfId="1" applyFont="1" applyBorder="1" applyAlignment="1" applyProtection="1">
      <alignment vertical="top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Fill="1"/>
    <xf numFmtId="49" fontId="3" fillId="0" borderId="1" xfId="0" applyNumberFormat="1" applyFont="1" applyBorder="1" applyAlignment="1">
      <alignment horizontal="justify" wrapText="1"/>
    </xf>
    <xf numFmtId="49" fontId="4" fillId="0" borderId="1" xfId="0" applyNumberFormat="1" applyFont="1" applyBorder="1" applyAlignment="1">
      <alignment horizontal="justify" wrapText="1"/>
    </xf>
    <xf numFmtId="49" fontId="1" fillId="0" borderId="1" xfId="0" applyNumberFormat="1" applyFont="1" applyBorder="1" applyAlignment="1">
      <alignment horizontal="justify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0" borderId="0" xfId="0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28" zoomScaleNormal="100" workbookViewId="0">
      <selection activeCell="G3" sqref="G3"/>
    </sheetView>
  </sheetViews>
  <sheetFormatPr defaultRowHeight="14.4" x14ac:dyDescent="0.3"/>
  <cols>
    <col min="1" max="1" width="45.109375" style="13" customWidth="1"/>
    <col min="2" max="2" width="6.5546875" customWidth="1"/>
    <col min="3" max="3" width="16.33203125" style="3" customWidth="1"/>
    <col min="4" max="4" width="15.44140625" style="3" customWidth="1"/>
    <col min="5" max="5" width="15.109375" style="3" customWidth="1"/>
    <col min="6" max="6" width="12.6640625" style="4" customWidth="1"/>
    <col min="7" max="7" width="10.44140625" bestFit="1" customWidth="1"/>
  </cols>
  <sheetData>
    <row r="1" spans="1:8" ht="40.5" customHeight="1" x14ac:dyDescent="0.3">
      <c r="A1" s="29" t="s">
        <v>60</v>
      </c>
      <c r="B1" s="29"/>
      <c r="C1" s="29"/>
      <c r="D1" s="29"/>
      <c r="E1" s="29"/>
      <c r="F1" s="29"/>
    </row>
    <row r="2" spans="1:8" x14ac:dyDescent="0.3">
      <c r="A2" s="9"/>
      <c r="B2" s="5"/>
      <c r="C2" s="23"/>
      <c r="D2" s="6"/>
      <c r="E2" s="6" t="s">
        <v>5</v>
      </c>
      <c r="F2" s="7"/>
    </row>
    <row r="3" spans="1:8" ht="66" customHeight="1" x14ac:dyDescent="0.3">
      <c r="A3" s="20" t="s">
        <v>0</v>
      </c>
      <c r="B3" s="15" t="s">
        <v>1</v>
      </c>
      <c r="C3" s="16" t="s">
        <v>61</v>
      </c>
      <c r="D3" s="21" t="s">
        <v>49</v>
      </c>
      <c r="E3" s="21" t="s">
        <v>2</v>
      </c>
      <c r="F3" s="22" t="s">
        <v>7</v>
      </c>
    </row>
    <row r="4" spans="1:8" ht="27" customHeight="1" x14ac:dyDescent="0.3">
      <c r="A4" s="1" t="s">
        <v>3</v>
      </c>
      <c r="B4" s="2"/>
      <c r="C4" s="14">
        <f>C5+C7+C10+C12+C14+C16+C19+C22+C24+C27+C29+C33</f>
        <v>17659292.82</v>
      </c>
      <c r="D4" s="14">
        <f t="shared" ref="D4:E4" si="0">D5+D7+D10+D12+D14+D16+D19+D22+D24+D27+D29+D33</f>
        <v>4306040.74</v>
      </c>
      <c r="E4" s="14">
        <f t="shared" si="0"/>
        <v>3306040.74</v>
      </c>
      <c r="F4" s="14">
        <f>E4/C4*100</f>
        <v>18.721252168465941</v>
      </c>
    </row>
    <row r="5" spans="1:8" ht="44.25" customHeight="1" x14ac:dyDescent="0.3">
      <c r="A5" s="11" t="s">
        <v>8</v>
      </c>
      <c r="B5" s="24" t="s">
        <v>52</v>
      </c>
      <c r="C5" s="14">
        <f>C6</f>
        <v>98000</v>
      </c>
      <c r="D5" s="14">
        <f>D6</f>
        <v>39100</v>
      </c>
      <c r="E5" s="14">
        <f>E6</f>
        <v>39100</v>
      </c>
      <c r="F5" s="14">
        <f>F6</f>
        <v>39.897959183673471</v>
      </c>
    </row>
    <row r="6" spans="1:8" ht="20.25" customHeight="1" x14ac:dyDescent="0.3">
      <c r="A6" s="12" t="s">
        <v>9</v>
      </c>
      <c r="B6" s="25" t="s">
        <v>4</v>
      </c>
      <c r="C6" s="8">
        <v>98000</v>
      </c>
      <c r="D6" s="8">
        <v>39100</v>
      </c>
      <c r="E6" s="8">
        <v>39100</v>
      </c>
      <c r="F6" s="8">
        <f>E6/C6*100</f>
        <v>39.897959183673471</v>
      </c>
    </row>
    <row r="7" spans="1:8" ht="30.6" customHeight="1" x14ac:dyDescent="0.3">
      <c r="A7" s="11" t="s">
        <v>10</v>
      </c>
      <c r="B7" s="24" t="s">
        <v>53</v>
      </c>
      <c r="C7" s="14">
        <f>C8+C9</f>
        <v>100000</v>
      </c>
      <c r="D7" s="14">
        <f>D8+D9</f>
        <v>43595.06</v>
      </c>
      <c r="E7" s="14">
        <f>E8+E9</f>
        <v>43595.06</v>
      </c>
      <c r="F7" s="14">
        <f>E7/C7*100</f>
        <v>43.595059999999997</v>
      </c>
    </row>
    <row r="8" spans="1:8" ht="63.6" customHeight="1" x14ac:dyDescent="0.3">
      <c r="A8" s="12" t="s">
        <v>11</v>
      </c>
      <c r="B8" s="25" t="s">
        <v>31</v>
      </c>
      <c r="C8" s="8">
        <v>21000</v>
      </c>
      <c r="D8" s="8">
        <v>4400</v>
      </c>
      <c r="E8" s="8">
        <v>4400</v>
      </c>
      <c r="F8" s="8">
        <f>E8/C8</f>
        <v>0.20952380952380953</v>
      </c>
    </row>
    <row r="9" spans="1:8" ht="36.6" customHeight="1" x14ac:dyDescent="0.3">
      <c r="A9" s="12" t="s">
        <v>12</v>
      </c>
      <c r="B9" s="25" t="s">
        <v>32</v>
      </c>
      <c r="C9" s="8">
        <v>79000</v>
      </c>
      <c r="D9" s="8">
        <v>39195.06</v>
      </c>
      <c r="E9" s="8">
        <v>39195.06</v>
      </c>
      <c r="F9" s="8">
        <f>E9/C9*100</f>
        <v>49.613999999999997</v>
      </c>
    </row>
    <row r="10" spans="1:8" ht="49.8" customHeight="1" x14ac:dyDescent="0.3">
      <c r="A10" s="11" t="s">
        <v>13</v>
      </c>
      <c r="B10" s="24" t="s">
        <v>54</v>
      </c>
      <c r="C10" s="14">
        <f>C11</f>
        <v>572600</v>
      </c>
      <c r="D10" s="14">
        <f>D11</f>
        <v>225130</v>
      </c>
      <c r="E10" s="14">
        <f>E11</f>
        <v>225130</v>
      </c>
      <c r="F10" s="14">
        <f>E10/C10*100</f>
        <v>39.317149842822211</v>
      </c>
      <c r="G10" s="17"/>
      <c r="H10" s="18"/>
    </row>
    <row r="11" spans="1:8" ht="51" customHeight="1" x14ac:dyDescent="0.3">
      <c r="A11" s="12" t="s">
        <v>14</v>
      </c>
      <c r="B11" s="25" t="s">
        <v>6</v>
      </c>
      <c r="C11" s="8">
        <v>572600</v>
      </c>
      <c r="D11" s="8">
        <v>225130</v>
      </c>
      <c r="E11" s="8">
        <v>225130</v>
      </c>
      <c r="F11" s="8">
        <f>E11/C11*100</f>
        <v>39.317149842822211</v>
      </c>
    </row>
    <row r="12" spans="1:8" ht="60.6" customHeight="1" x14ac:dyDescent="0.3">
      <c r="A12" s="11" t="s">
        <v>15</v>
      </c>
      <c r="B12" s="24" t="s">
        <v>55</v>
      </c>
      <c r="C12" s="14">
        <f>C13</f>
        <v>100420</v>
      </c>
      <c r="D12" s="14">
        <f>D13</f>
        <v>67225</v>
      </c>
      <c r="E12" s="14">
        <f>E13</f>
        <v>67225</v>
      </c>
      <c r="F12" s="14">
        <f>F13</f>
        <v>66.943835889265088</v>
      </c>
      <c r="G12" s="17"/>
      <c r="H12" s="18"/>
    </row>
    <row r="13" spans="1:8" ht="32.25" customHeight="1" x14ac:dyDescent="0.3">
      <c r="A13" s="12" t="s">
        <v>16</v>
      </c>
      <c r="B13" s="25" t="s">
        <v>33</v>
      </c>
      <c r="C13" s="8">
        <v>100420</v>
      </c>
      <c r="D13" s="8">
        <v>67225</v>
      </c>
      <c r="E13" s="8">
        <v>67225</v>
      </c>
      <c r="F13" s="8">
        <f t="shared" ref="F13:F24" si="1">E13/C13*100</f>
        <v>66.943835889265088</v>
      </c>
    </row>
    <row r="14" spans="1:8" ht="58.2" customHeight="1" x14ac:dyDescent="0.3">
      <c r="A14" s="27" t="s">
        <v>58</v>
      </c>
      <c r="B14" s="24" t="s">
        <v>56</v>
      </c>
      <c r="C14" s="14">
        <f>C15</f>
        <v>3082190</v>
      </c>
      <c r="D14" s="14">
        <f t="shared" ref="D14:E14" si="2">D15</f>
        <v>0</v>
      </c>
      <c r="E14" s="14">
        <f t="shared" si="2"/>
        <v>0</v>
      </c>
      <c r="F14" s="14">
        <f>F15</f>
        <v>0</v>
      </c>
    </row>
    <row r="15" spans="1:8" ht="103.2" customHeight="1" x14ac:dyDescent="0.3">
      <c r="A15" s="28" t="s">
        <v>59</v>
      </c>
      <c r="B15" s="25" t="s">
        <v>57</v>
      </c>
      <c r="C15" s="8">
        <v>3082190</v>
      </c>
      <c r="D15" s="8">
        <v>0</v>
      </c>
      <c r="E15" s="8">
        <v>0</v>
      </c>
      <c r="F15" s="8">
        <f t="shared" si="1"/>
        <v>0</v>
      </c>
    </row>
    <row r="16" spans="1:8" ht="76.5" customHeight="1" x14ac:dyDescent="0.3">
      <c r="A16" s="11" t="s">
        <v>17</v>
      </c>
      <c r="B16" s="24">
        <v>7</v>
      </c>
      <c r="C16" s="14">
        <f>C17+C18</f>
        <v>7990932.9199999999</v>
      </c>
      <c r="D16" s="14">
        <f>D17+D18</f>
        <v>3405793.31</v>
      </c>
      <c r="E16" s="14">
        <f>E17+E18</f>
        <v>2405793.31</v>
      </c>
      <c r="F16" s="14">
        <f t="shared" si="1"/>
        <v>30.106538674335415</v>
      </c>
    </row>
    <row r="17" spans="1:8" ht="48" customHeight="1" x14ac:dyDescent="0.3">
      <c r="A17" s="12" t="s">
        <v>18</v>
      </c>
      <c r="B17" s="25" t="s">
        <v>34</v>
      </c>
      <c r="C17" s="8">
        <v>7384620.9199999999</v>
      </c>
      <c r="D17" s="8">
        <v>2799481.31</v>
      </c>
      <c r="E17" s="8">
        <v>1799481.31</v>
      </c>
      <c r="F17" s="8">
        <f t="shared" si="1"/>
        <v>24.367957807101629</v>
      </c>
    </row>
    <row r="18" spans="1:8" ht="52.8" customHeight="1" x14ac:dyDescent="0.3">
      <c r="A18" s="12" t="s">
        <v>19</v>
      </c>
      <c r="B18" s="26" t="s">
        <v>35</v>
      </c>
      <c r="C18" s="8">
        <v>606312</v>
      </c>
      <c r="D18" s="8">
        <v>606312</v>
      </c>
      <c r="E18" s="8">
        <v>606312</v>
      </c>
      <c r="F18" s="8">
        <f t="shared" si="1"/>
        <v>100</v>
      </c>
    </row>
    <row r="19" spans="1:8" ht="65.25" customHeight="1" x14ac:dyDescent="0.3">
      <c r="A19" s="11" t="s">
        <v>20</v>
      </c>
      <c r="B19" s="24">
        <v>8</v>
      </c>
      <c r="C19" s="14">
        <f>C20+C21</f>
        <v>70000</v>
      </c>
      <c r="D19" s="14">
        <f>D20+D21</f>
        <v>2000</v>
      </c>
      <c r="E19" s="14">
        <f>E20+E21</f>
        <v>2000</v>
      </c>
      <c r="F19" s="14">
        <f t="shared" si="1"/>
        <v>2.8571428571428572</v>
      </c>
    </row>
    <row r="20" spans="1:8" ht="51" customHeight="1" x14ac:dyDescent="0.3">
      <c r="A20" s="12" t="s">
        <v>21</v>
      </c>
      <c r="B20" s="25" t="s">
        <v>36</v>
      </c>
      <c r="C20" s="8">
        <v>54000</v>
      </c>
      <c r="D20" s="8"/>
      <c r="E20" s="8"/>
      <c r="F20" s="8">
        <f t="shared" si="1"/>
        <v>0</v>
      </c>
    </row>
    <row r="21" spans="1:8" ht="19.8" customHeight="1" x14ac:dyDescent="0.3">
      <c r="A21" s="12" t="s">
        <v>22</v>
      </c>
      <c r="B21" s="25" t="s">
        <v>37</v>
      </c>
      <c r="C21" s="8">
        <v>16000</v>
      </c>
      <c r="D21" s="8">
        <v>2000</v>
      </c>
      <c r="E21" s="8">
        <v>2000</v>
      </c>
      <c r="F21" s="8">
        <f t="shared" si="1"/>
        <v>12.5</v>
      </c>
    </row>
    <row r="22" spans="1:8" ht="49.5" customHeight="1" x14ac:dyDescent="0.3">
      <c r="A22" s="11" t="s">
        <v>23</v>
      </c>
      <c r="B22" s="24">
        <v>9</v>
      </c>
      <c r="C22" s="14">
        <f>C23</f>
        <v>54000</v>
      </c>
      <c r="D22" s="14">
        <f>D23</f>
        <v>54000</v>
      </c>
      <c r="E22" s="14">
        <f>E23</f>
        <v>54000</v>
      </c>
      <c r="F22" s="14">
        <f t="shared" si="1"/>
        <v>100</v>
      </c>
    </row>
    <row r="23" spans="1:8" ht="52.2" customHeight="1" x14ac:dyDescent="0.3">
      <c r="A23" s="12" t="s">
        <v>24</v>
      </c>
      <c r="B23" s="25" t="s">
        <v>38</v>
      </c>
      <c r="C23" s="8">
        <v>54000</v>
      </c>
      <c r="D23" s="8">
        <v>54000</v>
      </c>
      <c r="E23" s="8">
        <v>54000</v>
      </c>
      <c r="F23" s="8">
        <f t="shared" si="1"/>
        <v>100</v>
      </c>
    </row>
    <row r="24" spans="1:8" ht="55.2" x14ac:dyDescent="0.3">
      <c r="A24" s="11" t="s">
        <v>25</v>
      </c>
      <c r="B24" s="24">
        <v>11</v>
      </c>
      <c r="C24" s="14">
        <f>C25+C26</f>
        <v>2450600</v>
      </c>
      <c r="D24" s="14">
        <f>D25+D26</f>
        <v>456949.37</v>
      </c>
      <c r="E24" s="14">
        <f>E25+E26</f>
        <v>456949.37</v>
      </c>
      <c r="F24" s="14">
        <f t="shared" si="1"/>
        <v>18.646428221660003</v>
      </c>
    </row>
    <row r="25" spans="1:8" ht="32.4" customHeight="1" x14ac:dyDescent="0.3">
      <c r="A25" s="19" t="s">
        <v>26</v>
      </c>
      <c r="B25" s="25" t="s">
        <v>39</v>
      </c>
      <c r="C25" s="8">
        <v>2349600</v>
      </c>
      <c r="D25" s="8">
        <v>421151.17</v>
      </c>
      <c r="E25" s="8">
        <v>421151.17</v>
      </c>
      <c r="F25" s="8">
        <v>15.59</v>
      </c>
    </row>
    <row r="26" spans="1:8" ht="47.25" customHeight="1" x14ac:dyDescent="0.3">
      <c r="A26" s="12" t="s">
        <v>27</v>
      </c>
      <c r="B26" s="25" t="s">
        <v>40</v>
      </c>
      <c r="C26" s="8">
        <v>101000</v>
      </c>
      <c r="D26" s="8">
        <v>35798.199999999997</v>
      </c>
      <c r="E26" s="8">
        <v>35798.199999999997</v>
      </c>
      <c r="F26" s="8">
        <f>E26/C26*100</f>
        <v>35.443762376237622</v>
      </c>
    </row>
    <row r="27" spans="1:8" ht="49.5" customHeight="1" x14ac:dyDescent="0.3">
      <c r="A27" s="11" t="s">
        <v>28</v>
      </c>
      <c r="B27" s="24">
        <v>12</v>
      </c>
      <c r="C27" s="14">
        <f>C28</f>
        <v>17000</v>
      </c>
      <c r="D27" s="14">
        <f>D28</f>
        <v>0</v>
      </c>
      <c r="E27" s="14">
        <f>E28</f>
        <v>0</v>
      </c>
      <c r="F27" s="14">
        <f>F28</f>
        <v>0</v>
      </c>
    </row>
    <row r="28" spans="1:8" ht="36.6" customHeight="1" x14ac:dyDescent="0.3">
      <c r="A28" s="12" t="s">
        <v>29</v>
      </c>
      <c r="B28" s="25" t="s">
        <v>41</v>
      </c>
      <c r="C28" s="8">
        <v>17000</v>
      </c>
      <c r="D28" s="8">
        <v>0</v>
      </c>
      <c r="E28" s="8">
        <v>0</v>
      </c>
      <c r="F28" s="8">
        <f>E28/C28*100</f>
        <v>0</v>
      </c>
    </row>
    <row r="29" spans="1:8" ht="64.8" customHeight="1" x14ac:dyDescent="0.3">
      <c r="A29" s="11" t="s">
        <v>30</v>
      </c>
      <c r="B29" s="24">
        <v>13</v>
      </c>
      <c r="C29" s="14">
        <f>C30+C31+C32</f>
        <v>62400</v>
      </c>
      <c r="D29" s="14">
        <f t="shared" ref="D29:E29" si="3">D30+D31+D32</f>
        <v>12248</v>
      </c>
      <c r="E29" s="14">
        <f t="shared" si="3"/>
        <v>12248</v>
      </c>
      <c r="F29" s="14">
        <f>E29/C29*100</f>
        <v>19.628205128205128</v>
      </c>
    </row>
    <row r="30" spans="1:8" ht="130.80000000000001" customHeight="1" x14ac:dyDescent="0.3">
      <c r="A30" s="12" t="s">
        <v>42</v>
      </c>
      <c r="B30" s="25" t="s">
        <v>43</v>
      </c>
      <c r="C30" s="8">
        <v>10000</v>
      </c>
      <c r="D30" s="8">
        <v>1000</v>
      </c>
      <c r="E30" s="8">
        <v>1000</v>
      </c>
      <c r="F30" s="8">
        <f>E30/C30*100</f>
        <v>10</v>
      </c>
    </row>
    <row r="31" spans="1:8" ht="115.8" customHeight="1" x14ac:dyDescent="0.3">
      <c r="A31" s="12" t="s">
        <v>44</v>
      </c>
      <c r="B31" s="25" t="s">
        <v>45</v>
      </c>
      <c r="C31" s="8">
        <v>42400</v>
      </c>
      <c r="D31" s="8">
        <v>11248</v>
      </c>
      <c r="E31" s="8">
        <v>11248</v>
      </c>
      <c r="F31" s="8">
        <f>E31/C31*100</f>
        <v>26.528301886792455</v>
      </c>
      <c r="G31" s="17"/>
      <c r="H31" s="18"/>
    </row>
    <row r="32" spans="1:8" ht="75" customHeight="1" x14ac:dyDescent="0.3">
      <c r="A32" s="12" t="s">
        <v>46</v>
      </c>
      <c r="B32" s="25" t="s">
        <v>47</v>
      </c>
      <c r="C32" s="8">
        <v>10000</v>
      </c>
      <c r="D32" s="8">
        <v>0</v>
      </c>
      <c r="E32" s="8">
        <v>0</v>
      </c>
      <c r="F32" s="8">
        <f>E32/C32*100</f>
        <v>0</v>
      </c>
    </row>
    <row r="33" spans="1:6" ht="46.5" customHeight="1" x14ac:dyDescent="0.3">
      <c r="A33" s="11" t="s">
        <v>50</v>
      </c>
      <c r="B33" s="24">
        <v>14</v>
      </c>
      <c r="C33" s="14">
        <f>C34</f>
        <v>3061149.9</v>
      </c>
      <c r="D33" s="14">
        <f>D34</f>
        <v>0</v>
      </c>
      <c r="E33" s="14">
        <f>E34</f>
        <v>0</v>
      </c>
      <c r="F33" s="14">
        <f>F34</f>
        <v>0</v>
      </c>
    </row>
    <row r="34" spans="1:6" ht="77.25" customHeight="1" x14ac:dyDescent="0.3">
      <c r="A34" s="10" t="s">
        <v>51</v>
      </c>
      <c r="B34" s="25" t="s">
        <v>48</v>
      </c>
      <c r="C34" s="8">
        <v>3061149.9</v>
      </c>
      <c r="D34" s="8">
        <v>0</v>
      </c>
      <c r="E34" s="8">
        <v>0</v>
      </c>
      <c r="F34" s="8">
        <f>E34/C34*100</f>
        <v>0</v>
      </c>
    </row>
  </sheetData>
  <mergeCells count="1">
    <mergeCell ref="A1:F1"/>
  </mergeCells>
  <phoneticPr fontId="0" type="noConversion"/>
  <pageMargins left="0.23622047244094491" right="0" top="0.74803149606299213" bottom="0.74803149606299213" header="0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поселок</dc:creator>
  <cp:lastModifiedBy>Buh</cp:lastModifiedBy>
  <cp:lastPrinted>2021-07-07T12:28:51Z</cp:lastPrinted>
  <dcterms:created xsi:type="dcterms:W3CDTF">2016-04-15T10:05:48Z</dcterms:created>
  <dcterms:modified xsi:type="dcterms:W3CDTF">2021-07-07T12:29:53Z</dcterms:modified>
</cp:coreProperties>
</file>