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18\Отчеты квартальные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9" i="1" l="1"/>
  <c r="F24" i="1"/>
  <c r="F16" i="1"/>
  <c r="F7" i="1"/>
  <c r="D29" i="1" l="1"/>
  <c r="E29" i="1"/>
  <c r="F23" i="1"/>
  <c r="F17" i="1" l="1"/>
  <c r="F18" i="1"/>
  <c r="F34" i="1"/>
  <c r="F33" i="1" s="1"/>
  <c r="F20" i="1"/>
  <c r="F21" i="1"/>
  <c r="F15" i="1"/>
  <c r="F14" i="1" s="1"/>
  <c r="F13" i="1"/>
  <c r="F12" i="1" s="1"/>
  <c r="F26" i="1"/>
  <c r="F31" i="1"/>
  <c r="F32" i="1"/>
  <c r="F30" i="1"/>
  <c r="F28" i="1"/>
  <c r="F6" i="1"/>
  <c r="F5" i="1" s="1"/>
  <c r="F11" i="1"/>
  <c r="E10" i="1"/>
  <c r="E5" i="1"/>
  <c r="E27" i="1"/>
  <c r="E24" i="1"/>
  <c r="E12" i="1"/>
  <c r="E14" i="1"/>
  <c r="E19" i="1"/>
  <c r="E33" i="1"/>
  <c r="E16" i="1"/>
  <c r="F9" i="1"/>
  <c r="F8" i="1"/>
  <c r="D5" i="1"/>
  <c r="C5" i="1"/>
  <c r="D16" i="1"/>
  <c r="D22" i="1"/>
  <c r="D7" i="1"/>
  <c r="D10" i="1"/>
  <c r="D27" i="1"/>
  <c r="D24" i="1"/>
  <c r="D12" i="1"/>
  <c r="D14" i="1"/>
  <c r="D19" i="1"/>
  <c r="D33" i="1"/>
  <c r="E22" i="1"/>
  <c r="F22" i="1" s="1"/>
  <c r="E7" i="1"/>
  <c r="C7" i="1"/>
  <c r="C10" i="1"/>
  <c r="C12" i="1"/>
  <c r="C14" i="1"/>
  <c r="C16" i="1"/>
  <c r="C19" i="1"/>
  <c r="C22" i="1"/>
  <c r="C24" i="1"/>
  <c r="C27" i="1"/>
  <c r="C29" i="1"/>
  <c r="C33" i="1"/>
  <c r="F27" i="1"/>
  <c r="C4" i="1" l="1"/>
  <c r="E4" i="1"/>
  <c r="D4" i="1"/>
  <c r="F4" i="1" l="1"/>
</calcChain>
</file>

<file path=xl/sharedStrings.xml><?xml version="1.0" encoding="utf-8"?>
<sst xmlns="http://schemas.openxmlformats.org/spreadsheetml/2006/main" count="82" uniqueCount="58">
  <si>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</si>
  <si>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</si>
  <si>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</si>
  <si>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</si>
  <si>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</si>
  <si>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</si>
  <si>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</si>
  <si>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</si>
  <si>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</si>
  <si>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</si>
  <si>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</si>
  <si>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</si>
  <si>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</si>
  <si>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</si>
  <si>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</si>
  <si>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</si>
  <si>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</si>
  <si>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 программа «Охрана окружающей среды в муниципальном образовании «поселок Золотухино»</t>
  </si>
  <si>
    <t xml:space="preserve">Подпрограмма «Экология и чистая вода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</si>
  <si>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</si>
  <si>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</si>
  <si>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</si>
  <si>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</si>
  <si>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</si>
  <si>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</si>
  <si>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</si>
  <si>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</si>
  <si>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</si>
  <si>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</si>
  <si>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</si>
  <si>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</si>
  <si>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</si>
  <si>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</si>
  <si>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</si>
  <si>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</si>
  <si>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</si>
  <si>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06 1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</si>
  <si>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</si>
  <si>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</si>
  <si>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</si>
  <si>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</si>
  <si>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</si>
  <si>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</si>
  <si>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</si>
  <si>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</si>
  <si>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</si>
  <si>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</si>
  <si>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</si>
  <si>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</si>
  <si>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</si>
  <si>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</si>
  <si>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Муниципальная программа «Формирование современной городской среды в поселке Золотухино в 2017 году»</t>
  </si>
  <si>
    <t>Подпрограмма «Формирование современной городской среды в поселке Золотухино в 2017 году» муниципальной программы «Формирование современной городской среды в поселке Золотухино в 2017 году»</t>
  </si>
  <si>
    <t>14 1</t>
  </si>
  <si>
    <t>Профинанси-ровано</t>
  </si>
  <si>
    <t>Лимиты бюджетных обязательств на 2018 год</t>
  </si>
  <si>
    <t>х</t>
  </si>
  <si>
    <t xml:space="preserve">                            Исполнение муниципальных программ поселка Золотухино за период  с 01.01.2018 года по 31.10.2018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</si>
</sst>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" zoomScaleNormal="100" workbookViewId="0">
      <selection activeCell="A4" sqref="A4"/>
    </sheetView>
  </sheetViews>
  <sheetFormatPr defaultRowHeight="14.4" x14ac:dyDescent="0.3"/>
  <cols>
    <col min="1" max="1" width="45.109375" style="15" customWidth="1"/>
    <col min="2" max="2" width="6.5546875" customWidth="1"/>
    <col min="3" max="3" width="16.33203125" style="5" customWidth="1"/>
    <col min="4" max="4" width="15.44140625" style="5" customWidth="1"/>
    <col min="5" max="5" width="15.109375" style="5" customWidth="1"/>
    <col min="6" max="6" width="12.6640625" style="6" customWidth="1"/>
    <col min="7" max="7" width="10.44140625" bestFit="1" customWidth="1"/>
  </cols>
  <sheetData>
    <row r="1" spans="1:8" ht="40.5" customHeight="1" x14ac:dyDescent="0.3">
      <c r="A1" s="26" t="s">
        <v>57</v>
      </c>
      <c r="B1" s="26"/>
      <c r="C1" s="26"/>
      <c r="D1" s="26"/>
      <c r="E1" s="26"/>
      <c r="F1" s="26"/>
    </row>
    <row r="2" spans="1:8" x14ac:dyDescent="0.3">
      <c r="A2" s="11"/>
      <c r="B2" s="7"/>
      <c r="C2" s="25"/>
      <c r="D2" s="8"/>
      <c r="E2" s="8" t="s">
        <v>5</v>
      </c>
      <c r="F2" s="9"/>
    </row>
    <row r="3" spans="1:8" ht="66" customHeight="1" x14ac:dyDescent="0.3">
      <c r="A3" s="22" t="s">
        <v>0</v>
      </c>
      <c r="B3" s="17" t="s">
        <v>1</v>
      </c>
      <c r="C3" s="18" t="s">
        <v>55</v>
      </c>
      <c r="D3" s="23" t="s">
        <v>54</v>
      </c>
      <c r="E3" s="23" t="s">
        <v>2</v>
      </c>
      <c r="F3" s="24" t="s">
        <v>7</v>
      </c>
    </row>
    <row r="4" spans="1:8" ht="21" customHeight="1" x14ac:dyDescent="0.3">
      <c r="A4" s="27" t="s">
        <v>3</v>
      </c>
      <c r="B4" s="1"/>
      <c r="C4" s="16">
        <f>C5+C7+C10+C12+C14+C16+C19+C22+C24+C27+C29+C33</f>
        <v>15701946.98</v>
      </c>
      <c r="D4" s="16">
        <f>D5+D7+D10+D12+D14+D16+D19+D22+D24+D27+D29+D33</f>
        <v>5812049.5899999989</v>
      </c>
      <c r="E4" s="16">
        <f>E5+E7+E10+E12+E14+E16+E19+E22+E24+E27+E29+E33</f>
        <v>5812049.5899999989</v>
      </c>
      <c r="F4" s="16">
        <f>E4/C4*100</f>
        <v>37.014833876352817</v>
      </c>
    </row>
    <row r="5" spans="1:8" ht="44.25" customHeight="1" x14ac:dyDescent="0.3">
      <c r="A5" s="13" t="s">
        <v>8</v>
      </c>
      <c r="B5" s="2">
        <v>1</v>
      </c>
      <c r="C5" s="10">
        <f>C6</f>
        <v>211000</v>
      </c>
      <c r="D5" s="10">
        <f>D6</f>
        <v>123485</v>
      </c>
      <c r="E5" s="10">
        <f>E6</f>
        <v>123485</v>
      </c>
      <c r="F5" s="10">
        <f>F6</f>
        <v>58.523696682464454</v>
      </c>
    </row>
    <row r="6" spans="1:8" ht="20.25" customHeight="1" x14ac:dyDescent="0.3">
      <c r="A6" s="14" t="s">
        <v>9</v>
      </c>
      <c r="B6" s="3" t="s">
        <v>4</v>
      </c>
      <c r="C6" s="10">
        <v>211000</v>
      </c>
      <c r="D6" s="10">
        <v>123485</v>
      </c>
      <c r="E6" s="10">
        <v>123485</v>
      </c>
      <c r="F6" s="10">
        <f>E6/C6*100</f>
        <v>58.523696682464454</v>
      </c>
      <c r="G6" t="s">
        <v>56</v>
      </c>
    </row>
    <row r="7" spans="1:8" ht="27.6" x14ac:dyDescent="0.3">
      <c r="A7" s="13" t="s">
        <v>10</v>
      </c>
      <c r="B7" s="2">
        <v>2</v>
      </c>
      <c r="C7" s="10">
        <f>C8+C9</f>
        <v>394000</v>
      </c>
      <c r="D7" s="10">
        <f>D8+D9</f>
        <v>284401.78000000003</v>
      </c>
      <c r="E7" s="10">
        <f>E8+E9</f>
        <v>284401.78000000003</v>
      </c>
      <c r="F7" s="10">
        <f>D7/C7*100</f>
        <v>72.183192893401028</v>
      </c>
    </row>
    <row r="8" spans="1:8" ht="59.4" customHeight="1" x14ac:dyDescent="0.3">
      <c r="A8" s="14" t="s">
        <v>11</v>
      </c>
      <c r="B8" s="3" t="s">
        <v>33</v>
      </c>
      <c r="C8" s="10">
        <v>21000</v>
      </c>
      <c r="D8" s="10">
        <v>6680</v>
      </c>
      <c r="E8" s="10">
        <v>6680</v>
      </c>
      <c r="F8" s="10">
        <f>E8/C8</f>
        <v>0.3180952380952381</v>
      </c>
      <c r="G8" t="s">
        <v>56</v>
      </c>
    </row>
    <row r="9" spans="1:8" ht="33.75" customHeight="1" x14ac:dyDescent="0.3">
      <c r="A9" s="14" t="s">
        <v>12</v>
      </c>
      <c r="B9" s="3" t="s">
        <v>34</v>
      </c>
      <c r="C9" s="10">
        <v>373000</v>
      </c>
      <c r="D9" s="10">
        <v>277721.78000000003</v>
      </c>
      <c r="E9" s="10">
        <v>277721.78000000003</v>
      </c>
      <c r="F9" s="10">
        <f>E9/C9*100</f>
        <v>74.456241286863275</v>
      </c>
      <c r="G9" t="s">
        <v>56</v>
      </c>
    </row>
    <row r="10" spans="1:8" ht="45.6" customHeight="1" x14ac:dyDescent="0.3">
      <c r="A10" s="13" t="s">
        <v>13</v>
      </c>
      <c r="B10" s="2">
        <v>4</v>
      </c>
      <c r="C10" s="10">
        <f>C11</f>
        <v>751500</v>
      </c>
      <c r="D10" s="10">
        <f>D11</f>
        <v>650113.94999999995</v>
      </c>
      <c r="E10" s="10">
        <f>E11</f>
        <v>650113.94999999995</v>
      </c>
      <c r="F10" s="10">
        <v>67.22</v>
      </c>
      <c r="G10" s="19"/>
      <c r="H10" s="20"/>
    </row>
    <row r="11" spans="1:8" ht="45.6" customHeight="1" x14ac:dyDescent="0.3">
      <c r="A11" s="14" t="s">
        <v>14</v>
      </c>
      <c r="B11" s="3" t="s">
        <v>6</v>
      </c>
      <c r="C11" s="10">
        <v>751500</v>
      </c>
      <c r="D11" s="10">
        <v>650113.94999999995</v>
      </c>
      <c r="E11" s="10">
        <v>650113.94999999995</v>
      </c>
      <c r="F11" s="10">
        <f>E11/C11*100</f>
        <v>86.50884231536925</v>
      </c>
    </row>
    <row r="12" spans="1:8" ht="58.8" customHeight="1" x14ac:dyDescent="0.3">
      <c r="A12" s="13" t="s">
        <v>15</v>
      </c>
      <c r="B12" s="2">
        <v>5</v>
      </c>
      <c r="C12" s="10">
        <f>C13</f>
        <v>100420</v>
      </c>
      <c r="D12" s="10">
        <f>D13</f>
        <v>95700</v>
      </c>
      <c r="E12" s="10">
        <f>E13</f>
        <v>95700</v>
      </c>
      <c r="F12" s="10">
        <f>F13</f>
        <v>95.299741087432793</v>
      </c>
      <c r="G12" s="19" t="s">
        <v>56</v>
      </c>
      <c r="H12" s="20"/>
    </row>
    <row r="13" spans="1:8" ht="32.25" customHeight="1" x14ac:dyDescent="0.3">
      <c r="A13" s="14" t="s">
        <v>16</v>
      </c>
      <c r="B13" s="3" t="s">
        <v>35</v>
      </c>
      <c r="C13" s="10">
        <v>100420</v>
      </c>
      <c r="D13" s="10">
        <v>95700</v>
      </c>
      <c r="E13" s="10">
        <v>95700</v>
      </c>
      <c r="F13" s="10">
        <f>E13/C13*100</f>
        <v>95.299741087432793</v>
      </c>
      <c r="G13" t="s">
        <v>56</v>
      </c>
    </row>
    <row r="14" spans="1:8" ht="47.25" customHeight="1" x14ac:dyDescent="0.3">
      <c r="A14" s="13" t="s">
        <v>17</v>
      </c>
      <c r="B14" s="2">
        <v>6</v>
      </c>
      <c r="C14" s="10">
        <f>C15</f>
        <v>475000</v>
      </c>
      <c r="D14" s="10">
        <f>D15</f>
        <v>7823.4</v>
      </c>
      <c r="E14" s="10">
        <f>E15</f>
        <v>7823.4</v>
      </c>
      <c r="F14" s="10">
        <f>F15</f>
        <v>1.6470315789473684</v>
      </c>
      <c r="G14" t="s">
        <v>56</v>
      </c>
    </row>
    <row r="15" spans="1:8" ht="33.75" customHeight="1" x14ac:dyDescent="0.3">
      <c r="A15" s="14" t="s">
        <v>18</v>
      </c>
      <c r="B15" s="3" t="s">
        <v>36</v>
      </c>
      <c r="C15" s="10">
        <v>475000</v>
      </c>
      <c r="D15" s="10">
        <v>7823.4</v>
      </c>
      <c r="E15" s="10">
        <v>7823.4</v>
      </c>
      <c r="F15" s="10">
        <f>E15/C15*100</f>
        <v>1.6470315789473684</v>
      </c>
      <c r="G15" t="s">
        <v>56</v>
      </c>
    </row>
    <row r="16" spans="1:8" ht="76.5" customHeight="1" x14ac:dyDescent="0.3">
      <c r="A16" s="13" t="s">
        <v>19</v>
      </c>
      <c r="B16" s="2">
        <v>7</v>
      </c>
      <c r="C16" s="10">
        <f>C17+C18</f>
        <v>6304151</v>
      </c>
      <c r="D16" s="10">
        <f>D17+D18</f>
        <v>3518110.65</v>
      </c>
      <c r="E16" s="10">
        <f>E17+E18</f>
        <v>3518110.65</v>
      </c>
      <c r="F16" s="10">
        <f>E16/C16*100</f>
        <v>55.806256068422222</v>
      </c>
    </row>
    <row r="17" spans="1:8" ht="48" customHeight="1" x14ac:dyDescent="0.3">
      <c r="A17" s="14" t="s">
        <v>20</v>
      </c>
      <c r="B17" s="3" t="s">
        <v>37</v>
      </c>
      <c r="C17" s="10">
        <v>5824595</v>
      </c>
      <c r="D17" s="10">
        <v>3038554.65</v>
      </c>
      <c r="E17" s="10">
        <v>3038554.65</v>
      </c>
      <c r="F17" s="10">
        <f>E17/C17*100</f>
        <v>52.167655433553747</v>
      </c>
      <c r="G17" t="s">
        <v>56</v>
      </c>
    </row>
    <row r="18" spans="1:8" ht="48.6" customHeight="1" x14ac:dyDescent="0.3">
      <c r="A18" s="14" t="s">
        <v>21</v>
      </c>
      <c r="B18" s="4" t="s">
        <v>38</v>
      </c>
      <c r="C18" s="10">
        <v>479556</v>
      </c>
      <c r="D18" s="10">
        <v>479556</v>
      </c>
      <c r="E18" s="10">
        <v>479556</v>
      </c>
      <c r="F18" s="10">
        <f>E18/C18*100</f>
        <v>100</v>
      </c>
      <c r="G18" t="s">
        <v>56</v>
      </c>
    </row>
    <row r="19" spans="1:8" ht="65.25" customHeight="1" x14ac:dyDescent="0.3">
      <c r="A19" s="13" t="s">
        <v>22</v>
      </c>
      <c r="B19" s="2">
        <v>8</v>
      </c>
      <c r="C19" s="10">
        <f>C20+C21</f>
        <v>70000</v>
      </c>
      <c r="D19" s="10">
        <f>D20+D21</f>
        <v>14096.6</v>
      </c>
      <c r="E19" s="10">
        <f>E20+E21</f>
        <v>14096.6</v>
      </c>
      <c r="F19" s="10">
        <v>20.14</v>
      </c>
      <c r="G19" t="s">
        <v>56</v>
      </c>
    </row>
    <row r="20" spans="1:8" ht="51" customHeight="1" x14ac:dyDescent="0.3">
      <c r="A20" s="14" t="s">
        <v>23</v>
      </c>
      <c r="B20" s="3" t="s">
        <v>39</v>
      </c>
      <c r="C20" s="10">
        <v>54000</v>
      </c>
      <c r="D20" s="10">
        <v>14096.6</v>
      </c>
      <c r="E20" s="10">
        <v>14096.6</v>
      </c>
      <c r="F20" s="10">
        <f>E20/C20*100</f>
        <v>26.104814814814816</v>
      </c>
      <c r="G20" t="s">
        <v>56</v>
      </c>
    </row>
    <row r="21" spans="1:8" ht="27" customHeight="1" x14ac:dyDescent="0.3">
      <c r="A21" s="14" t="s">
        <v>24</v>
      </c>
      <c r="B21" s="3" t="s">
        <v>40</v>
      </c>
      <c r="C21" s="10">
        <v>16000</v>
      </c>
      <c r="D21" s="10">
        <v>0</v>
      </c>
      <c r="E21" s="10">
        <v>0</v>
      </c>
      <c r="F21" s="10">
        <f>E21/C21*100</f>
        <v>0</v>
      </c>
      <c r="G21" t="s">
        <v>56</v>
      </c>
    </row>
    <row r="22" spans="1:8" ht="49.5" customHeight="1" x14ac:dyDescent="0.3">
      <c r="A22" s="13" t="s">
        <v>25</v>
      </c>
      <c r="B22" s="2">
        <v>9</v>
      </c>
      <c r="C22" s="10">
        <f>C23</f>
        <v>11000</v>
      </c>
      <c r="D22" s="10">
        <f>D23</f>
        <v>3890</v>
      </c>
      <c r="E22" s="10">
        <f>E23</f>
        <v>3890</v>
      </c>
      <c r="F22" s="10">
        <f>E22/C22*100</f>
        <v>35.363636363636367</v>
      </c>
      <c r="G22" t="s">
        <v>56</v>
      </c>
    </row>
    <row r="23" spans="1:8" ht="49.2" customHeight="1" x14ac:dyDescent="0.3">
      <c r="A23" s="14" t="s">
        <v>26</v>
      </c>
      <c r="B23" s="3" t="s">
        <v>41</v>
      </c>
      <c r="C23" s="10">
        <v>11000</v>
      </c>
      <c r="D23" s="10">
        <v>3890</v>
      </c>
      <c r="E23" s="10">
        <v>3890</v>
      </c>
      <c r="F23" s="10">
        <f>E23/C23*100</f>
        <v>35.363636363636367</v>
      </c>
      <c r="G23" t="s">
        <v>56</v>
      </c>
    </row>
    <row r="24" spans="1:8" ht="55.2" x14ac:dyDescent="0.3">
      <c r="A24" s="13" t="s">
        <v>27</v>
      </c>
      <c r="B24" s="2">
        <v>11</v>
      </c>
      <c r="C24" s="10">
        <f>C25+C26</f>
        <v>5190668.9800000004</v>
      </c>
      <c r="D24" s="10">
        <f>D25+D26</f>
        <v>1012192.21</v>
      </c>
      <c r="E24" s="10">
        <f>E25+E26</f>
        <v>1012192.21</v>
      </c>
      <c r="F24" s="10">
        <f>E24/C24*100</f>
        <v>19.500226539200348</v>
      </c>
      <c r="G24" t="s">
        <v>56</v>
      </c>
    </row>
    <row r="25" spans="1:8" ht="27.6" x14ac:dyDescent="0.3">
      <c r="A25" s="21" t="s">
        <v>28</v>
      </c>
      <c r="B25" s="3" t="s">
        <v>42</v>
      </c>
      <c r="C25" s="10">
        <v>5089668.9800000004</v>
      </c>
      <c r="D25" s="10">
        <v>923179.51</v>
      </c>
      <c r="E25" s="10">
        <v>923179.51</v>
      </c>
      <c r="F25" s="10">
        <v>15.59</v>
      </c>
      <c r="G25" t="s">
        <v>56</v>
      </c>
    </row>
    <row r="26" spans="1:8" ht="47.25" customHeight="1" x14ac:dyDescent="0.3">
      <c r="A26" s="14" t="s">
        <v>29</v>
      </c>
      <c r="B26" s="3" t="s">
        <v>43</v>
      </c>
      <c r="C26" s="10">
        <v>101000</v>
      </c>
      <c r="D26" s="10">
        <v>89012.7</v>
      </c>
      <c r="E26" s="10">
        <v>89012.7</v>
      </c>
      <c r="F26" s="10">
        <f>E26/C26*100</f>
        <v>88.131386138613848</v>
      </c>
      <c r="G26" t="s">
        <v>56</v>
      </c>
    </row>
    <row r="27" spans="1:8" ht="49.5" customHeight="1" x14ac:dyDescent="0.3">
      <c r="A27" s="13" t="s">
        <v>30</v>
      </c>
      <c r="B27" s="2">
        <v>12</v>
      </c>
      <c r="C27" s="10">
        <f>C28</f>
        <v>27000</v>
      </c>
      <c r="D27" s="10">
        <f>D28</f>
        <v>26680</v>
      </c>
      <c r="E27" s="10">
        <f>E28</f>
        <v>26680</v>
      </c>
      <c r="F27" s="10">
        <f>F28</f>
        <v>98.81481481481481</v>
      </c>
      <c r="G27" t="s">
        <v>56</v>
      </c>
    </row>
    <row r="28" spans="1:8" ht="37.799999999999997" customHeight="1" x14ac:dyDescent="0.3">
      <c r="A28" s="14" t="s">
        <v>31</v>
      </c>
      <c r="B28" s="3" t="s">
        <v>44</v>
      </c>
      <c r="C28" s="10">
        <v>27000</v>
      </c>
      <c r="D28" s="10">
        <v>26680</v>
      </c>
      <c r="E28" s="10">
        <v>26680</v>
      </c>
      <c r="F28" s="10">
        <f>E28/C28*100</f>
        <v>98.81481481481481</v>
      </c>
      <c r="G28" t="s">
        <v>56</v>
      </c>
    </row>
    <row r="29" spans="1:8" ht="60" customHeight="1" x14ac:dyDescent="0.3">
      <c r="A29" s="13" t="s">
        <v>32</v>
      </c>
      <c r="B29" s="2">
        <v>13</v>
      </c>
      <c r="C29" s="10">
        <f>C30+C31+C32</f>
        <v>71400</v>
      </c>
      <c r="D29" s="10">
        <f t="shared" ref="D29:E29" si="0">D30+D31+D32</f>
        <v>31826</v>
      </c>
      <c r="E29" s="10">
        <f t="shared" si="0"/>
        <v>31826</v>
      </c>
      <c r="F29" s="10">
        <f>E29/C29*100</f>
        <v>44.574229691876752</v>
      </c>
      <c r="G29" t="s">
        <v>56</v>
      </c>
    </row>
    <row r="30" spans="1:8" ht="129" customHeight="1" x14ac:dyDescent="0.3">
      <c r="A30" s="14" t="s">
        <v>45</v>
      </c>
      <c r="B30" s="3" t="s">
        <v>46</v>
      </c>
      <c r="C30" s="10">
        <v>10000</v>
      </c>
      <c r="D30" s="10">
        <v>7500</v>
      </c>
      <c r="E30" s="10">
        <v>7500</v>
      </c>
      <c r="F30" s="10">
        <f>E30/C30*100</f>
        <v>75</v>
      </c>
      <c r="G30" t="s">
        <v>56</v>
      </c>
    </row>
    <row r="31" spans="1:8" ht="110.4" x14ac:dyDescent="0.3">
      <c r="A31" s="14" t="s">
        <v>47</v>
      </c>
      <c r="B31" s="3" t="s">
        <v>48</v>
      </c>
      <c r="C31" s="10">
        <v>42400</v>
      </c>
      <c r="D31" s="10">
        <v>5600</v>
      </c>
      <c r="E31" s="10">
        <v>5600</v>
      </c>
      <c r="F31" s="10">
        <f>E31/C31*100</f>
        <v>13.20754716981132</v>
      </c>
      <c r="G31" s="19" t="s">
        <v>56</v>
      </c>
      <c r="H31" s="20"/>
    </row>
    <row r="32" spans="1:8" ht="69" x14ac:dyDescent="0.3">
      <c r="A32" s="14" t="s">
        <v>49</v>
      </c>
      <c r="B32" s="3" t="s">
        <v>50</v>
      </c>
      <c r="C32" s="10">
        <v>19000</v>
      </c>
      <c r="D32" s="10">
        <v>18726</v>
      </c>
      <c r="E32" s="10">
        <v>18726</v>
      </c>
      <c r="F32" s="10">
        <f>E32/C32*100</f>
        <v>98.557894736842101</v>
      </c>
      <c r="G32" t="s">
        <v>56</v>
      </c>
    </row>
    <row r="33" spans="1:7" ht="46.5" customHeight="1" x14ac:dyDescent="0.3">
      <c r="A33" s="13" t="s">
        <v>51</v>
      </c>
      <c r="B33" s="2">
        <v>14</v>
      </c>
      <c r="C33" s="10">
        <f>C34</f>
        <v>2095807</v>
      </c>
      <c r="D33" s="10">
        <f>D34</f>
        <v>43730</v>
      </c>
      <c r="E33" s="10">
        <f>E34</f>
        <v>43730</v>
      </c>
      <c r="F33" s="10">
        <f>F34</f>
        <v>2.0865470914067945</v>
      </c>
      <c r="G33" t="s">
        <v>56</v>
      </c>
    </row>
    <row r="34" spans="1:7" ht="77.25" customHeight="1" x14ac:dyDescent="0.3">
      <c r="A34" s="12" t="s">
        <v>52</v>
      </c>
      <c r="B34" s="3" t="s">
        <v>53</v>
      </c>
      <c r="C34" s="10">
        <v>2095807</v>
      </c>
      <c r="D34" s="10">
        <v>43730</v>
      </c>
      <c r="E34" s="10">
        <v>43730</v>
      </c>
      <c r="F34" s="10">
        <f>E34/C34*100</f>
        <v>2.0865470914067945</v>
      </c>
      <c r="G34" t="s">
        <v>56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2018-11-16T08:37:23Z</cp:lastPrinted>
  <dcterms:created xsi:type="dcterms:W3CDTF">2016-04-15T10:05:48Z</dcterms:created>
  <dcterms:modified xsi:type="dcterms:W3CDTF">2018-11-16T08:39:56Z</dcterms:modified>
</cp:coreProperties>
</file>